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RRATEO ART. 730 CCyC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<sst xmlns="http://schemas.openxmlformats.org/spreadsheetml/2006/main" count="78" uniqueCount="35">
  <si>
    <t xml:space="preserve">PLANILLA DE PRORRATEO — ART. 730 CCyC
Juzgado Civil y Comercial Nº 3 — Mar del Plata</t>
  </si>
  <si>
    <t xml:space="preserve">TotalIncluido (auxiliar)</t>
  </si>
  <si>
    <t xml:space="preserve">Monto de sentencia o acuerdo</t>
  </si>
  <si>
    <t xml:space="preserve">Límite legal 25%</t>
  </si>
  <si>
    <t xml:space="preserve">Coeficiente de reducción</t>
  </si>
  <si>
    <t xml:space="preserve">¿Se incluye Tasa de Justicia y Sobretasa de Justicia en el prorrateo?</t>
  </si>
  <si>
    <t xml:space="preserve">NO</t>
  </si>
  <si>
    <t xml:space="preserve">¿Se incluyen otros gastos causídicos en el prorrateo?</t>
  </si>
  <si>
    <t xml:space="preserve">Tasa de Justicia</t>
  </si>
  <si>
    <t xml:space="preserve">Importe ($)</t>
  </si>
  <si>
    <t xml:space="preserve">Prorrateado</t>
  </si>
  <si>
    <t xml:space="preserve">Otros gastos causídicos</t>
  </si>
  <si>
    <t xml:space="preserve">Sobretasa de Justicia</t>
  </si>
  <si>
    <t xml:space="preserve">REGULACIONES DE HONORARIOS</t>
  </si>
  <si>
    <t xml:space="preserve">Beneficiario</t>
  </si>
  <si>
    <t xml:space="preserve">Situación impositiva
(seleccionar opción)</t>
  </si>
  <si>
    <t xml:space="preserve">Honorarios regulados</t>
  </si>
  <si>
    <t xml:space="preserve">IVA 21%</t>
  </si>
  <si>
    <t xml:space="preserve">¿Incluir aportes?</t>
  </si>
  <si>
    <t xml:space="preserve">Aportes
(10% s/ hon. netos)</t>
  </si>
  <si>
    <t xml:space="preserve">Total regulado
(hon. + IVA 21% s/ RI + aportes 10% s/ corresponda)</t>
  </si>
  <si>
    <t xml:space="preserve">Part. proporcional (%)</t>
  </si>
  <si>
    <t xml:space="preserve">Honorarios prorrateados</t>
  </si>
  <si>
    <t xml:space="preserve">IVA prorrateado</t>
  </si>
  <si>
    <t xml:space="preserve">Aportes prorrateados</t>
  </si>
  <si>
    <t xml:space="preserve">Total a percibir</t>
  </si>
  <si>
    <t xml:space="preserve">Monotributista</t>
  </si>
  <si>
    <t xml:space="preserve">SI</t>
  </si>
  <si>
    <t xml:space="preserve">Totales</t>
  </si>
  <si>
    <t xml:space="preserve">RESUMEN TOTAL A ABONAR (art. 730 CCyC)</t>
  </si>
  <si>
    <t xml:space="preserve">Honorarios prorrateados (profesionales)</t>
  </si>
  <si>
    <t xml:space="preserve">Tasa de Justicia prorrateada</t>
  </si>
  <si>
    <t xml:space="preserve">Sobretasa de Justicia prorrateada</t>
  </si>
  <si>
    <t xml:space="preserve">Otros gastos causídicos prorrateados</t>
  </si>
  <si>
    <t xml:space="preserve">TOTAL GENERAL A ABONAR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</si>
</sst>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0.00%"/>
    <numFmt numFmtId="167" formatCode="\$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i val="1"/>
        <color rgb="FF999999"/>
        <sz val="10"/>
      </font>
      <fill>
        <patternFill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3" min="2" style="1" width="20"/>
    <col collapsed="false" customWidth="true" hidden="false" outlineLevel="0" max="5" min="4" style="1" width="14"/>
    <col collapsed="false" customWidth="true" hidden="false" outlineLevel="0" max="6" min="6" style="1" width="16"/>
    <col collapsed="false" customWidth="true" hidden="false" outlineLevel="0" max="7" min="7" style="1" width="26"/>
    <col collapsed="false" customWidth="true" hidden="false" outlineLevel="0" max="8" min="8" style="1" width="18"/>
    <col collapsed="false" customWidth="true" hidden="false" outlineLevel="0" max="9" min="9" style="1" width="22"/>
    <col collapsed="false" customWidth="true" hidden="false" outlineLevel="0" max="10" min="10" style="1" width="18"/>
    <col collapsed="false" customWidth="true" hidden="false" outlineLevel="0" max="11" min="11" style="1" width="20"/>
    <col collapsed="false" customWidth="true" hidden="false" outlineLevel="0" max="12" min="12" style="1" width="22"/>
    <col collapsed="false" customWidth="true" hidden="true" outlineLevel="0" max="13" min="13" style="1" width="13"/>
  </cols>
  <sheetData>
    <row r="1" customFormat="false" ht="43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</row>
    <row r="2" customFormat="false" ht="30" hidden="false" customHeight="true" outlineLevel="0" collapsed="false">
      <c r="A2" s="4" t="s">
        <v>2</v>
      </c>
      <c r="B2" s="5" t="n">
        <v>0</v>
      </c>
      <c r="C2" s="6" t="s">
        <v>3</v>
      </c>
      <c r="D2" s="7" t="n">
        <f aca="false">B2*25%</f>
        <v>0</v>
      </c>
      <c r="E2" s="2" t="s">
        <v>4</v>
      </c>
      <c r="F2" s="8" t="str">
        <f aca="false">IF(OR($M$2=0,$M$2&lt;=$D$2),"NO APLICA",$D$2/$M$2)</f>
        <v>NO APLICA</v>
      </c>
      <c r="G2" s="9"/>
      <c r="H2" s="10"/>
      <c r="M2" s="11" t="n">
        <f aca="false">SUM($G$8:$G$27)+IF($E$3="SI",$C$4,0)+IF($E$3="SI",$C$5,0)+IF($K$3="SI",$H$4,0)</f>
        <v>0</v>
      </c>
    </row>
    <row r="3" customFormat="false" ht="33.75" hidden="false" customHeight="true" outlineLevel="0" collapsed="false">
      <c r="A3" s="12" t="s">
        <v>5</v>
      </c>
      <c r="B3" s="12"/>
      <c r="C3" s="12"/>
      <c r="D3" s="12"/>
      <c r="E3" s="13" t="s">
        <v>6</v>
      </c>
      <c r="F3" s="12" t="s">
        <v>7</v>
      </c>
      <c r="G3" s="12"/>
      <c r="H3" s="12"/>
      <c r="I3" s="12"/>
      <c r="J3" s="12"/>
      <c r="K3" s="14" t="s">
        <v>6</v>
      </c>
      <c r="L3" s="15"/>
    </row>
    <row r="4" customFormat="false" ht="24" hidden="false" customHeight="true" outlineLevel="0" collapsed="false">
      <c r="A4" s="12" t="s">
        <v>8</v>
      </c>
      <c r="B4" s="2" t="s">
        <v>9</v>
      </c>
      <c r="C4" s="16" t="n">
        <v>0</v>
      </c>
      <c r="D4" s="2" t="s">
        <v>10</v>
      </c>
      <c r="E4" s="17" t="str">
        <f aca="false">IF($E$3="NO","–",IF($M$2&lt;=$D$2,C4,C4*($D$2/$M$2)))</f>
        <v>–</v>
      </c>
      <c r="F4" s="12" t="s">
        <v>11</v>
      </c>
      <c r="G4" s="2" t="s">
        <v>9</v>
      </c>
      <c r="H4" s="16" t="n">
        <v>0</v>
      </c>
      <c r="I4" s="2" t="s">
        <v>10</v>
      </c>
      <c r="J4" s="17" t="str">
        <f aca="false">IF($K$3="NO","–",IF($M$2&lt;=$D$2,H4,H4*($D$2/$M$2)))</f>
        <v>–</v>
      </c>
      <c r="K4" s="15"/>
      <c r="L4" s="15"/>
    </row>
    <row r="5" customFormat="false" ht="24" hidden="false" customHeight="true" outlineLevel="0" collapsed="false">
      <c r="A5" s="12" t="s">
        <v>12</v>
      </c>
      <c r="B5" s="2" t="s">
        <v>9</v>
      </c>
      <c r="C5" s="16" t="n">
        <v>0</v>
      </c>
      <c r="D5" s="2" t="s">
        <v>10</v>
      </c>
      <c r="E5" s="17" t="str">
        <f aca="false">IF($E$3="NO","–",IF($M$2&lt;=$D$2,C5,C5*($D$2/$M$2)))</f>
        <v>–</v>
      </c>
      <c r="F5" s="15"/>
      <c r="G5" s="15"/>
      <c r="H5" s="15"/>
      <c r="I5" s="15"/>
      <c r="J5" s="15"/>
      <c r="K5" s="15"/>
      <c r="L5" s="15"/>
    </row>
    <row r="6" customFormat="false" ht="21.75" hidden="false" customHeight="true" outlineLevel="0" collapsed="false">
      <c r="A6" s="18" t="s">
        <v>13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customFormat="false" ht="51.75" hidden="false" customHeight="true" outlineLevel="0" collapsed="false">
      <c r="A7" s="6" t="s">
        <v>14</v>
      </c>
      <c r="B7" s="2" t="s">
        <v>15</v>
      </c>
      <c r="C7" s="6" t="s">
        <v>16</v>
      </c>
      <c r="D7" s="6" t="s">
        <v>17</v>
      </c>
      <c r="E7" s="6" t="s">
        <v>18</v>
      </c>
      <c r="F7" s="2" t="s">
        <v>19</v>
      </c>
      <c r="G7" s="2" t="s">
        <v>20</v>
      </c>
      <c r="H7" s="6" t="s">
        <v>21</v>
      </c>
      <c r="I7" s="6" t="s">
        <v>22</v>
      </c>
      <c r="J7" s="6" t="s">
        <v>23</v>
      </c>
      <c r="K7" s="6" t="s">
        <v>24</v>
      </c>
      <c r="L7" s="2" t="s">
        <v>25</v>
      </c>
    </row>
    <row r="8" customFormat="false" ht="18" hidden="false" customHeight="true" outlineLevel="0" collapsed="false">
      <c r="A8" s="19"/>
      <c r="B8" s="20" t="s">
        <v>26</v>
      </c>
      <c r="C8" s="5"/>
      <c r="D8" s="7" t="str">
        <f aca="false">IF(B8="Responsable inscripto",C8*21%,"NO APLICA")</f>
        <v>NO APLICA</v>
      </c>
      <c r="E8" s="13" t="s">
        <v>27</v>
      </c>
      <c r="F8" s="17" t="n">
        <f aca="false">IF(E8="SI",C8*10%,"NO APLICA")</f>
        <v>0</v>
      </c>
      <c r="G8" s="17" t="n">
        <f aca="false">C8+IF(ISNUMBER(D8),D8,0)+IF(ISNUMBER(F8),F8,0)</f>
        <v>0</v>
      </c>
      <c r="H8" s="8" t="str">
        <f aca="false">IF($M$2&lt;=$D$2,"NO APLICA",G8/$M$2)</f>
        <v>NO APLICA</v>
      </c>
      <c r="I8" s="17" t="str">
        <f aca="false">IF($M$2&lt;=$D$2,"NO APLICA",C8*($D$2/$M$2))</f>
        <v>NO APLICA</v>
      </c>
      <c r="J8" s="17" t="str">
        <f aca="false">IF(OR($M$2&lt;=$D$2,NOT(ISNUMBER(D8))),"NO APLICA",D8*($D$2/$M$2))</f>
        <v>NO APLICA</v>
      </c>
      <c r="K8" s="17" t="str">
        <f aca="false">IF(OR($M$2&lt;=$D$2,NOT(ISNUMBER(F8))),"NO APLICA",F8*($D$2/$M$2))</f>
        <v>NO APLICA</v>
      </c>
      <c r="L8" s="21" t="n">
        <f aca="false">IF($M$2&lt;=$D$2,G8,G8*($D$2/$M$2))</f>
        <v>0</v>
      </c>
    </row>
    <row r="9" customFormat="false" ht="18" hidden="false" customHeight="true" outlineLevel="0" collapsed="false">
      <c r="A9" s="19"/>
      <c r="B9" s="20" t="s">
        <v>26</v>
      </c>
      <c r="C9" s="5"/>
      <c r="D9" s="7" t="str">
        <f aca="false">IF(B9="Responsable inscripto",C9*21%,"NO APLICA")</f>
        <v>NO APLICA</v>
      </c>
      <c r="E9" s="13" t="s">
        <v>27</v>
      </c>
      <c r="F9" s="17" t="n">
        <f aca="false">IF(E9="SI",C9*10%,"NO APLICA")</f>
        <v>0</v>
      </c>
      <c r="G9" s="17" t="n">
        <f aca="false">C9+IF(ISNUMBER(D9),D9,0)+IF(ISNUMBER(F9),F9,0)</f>
        <v>0</v>
      </c>
      <c r="H9" s="8" t="str">
        <f aca="false">IF($M$2&lt;=$D$2,"NO APLICA",G9/$M$2)</f>
        <v>NO APLICA</v>
      </c>
      <c r="I9" s="17" t="str">
        <f aca="false">IF($M$2&lt;=$D$2,"NO APLICA",C9*($D$2/$M$2))</f>
        <v>NO APLICA</v>
      </c>
      <c r="J9" s="17" t="str">
        <f aca="false">IF(OR($M$2&lt;=$D$2,NOT(ISNUMBER(D9))),"NO APLICA",D9*($D$2/$M$2))</f>
        <v>NO APLICA</v>
      </c>
      <c r="K9" s="17" t="str">
        <f aca="false">IF(OR($M$2&lt;=$D$2,NOT(ISNUMBER(F9))),"NO APLICA",F9*($D$2/$M$2))</f>
        <v>NO APLICA</v>
      </c>
      <c r="L9" s="21" t="n">
        <f aca="false">IF($M$2&lt;=$D$2,G9,G9*($D$2/$M$2))</f>
        <v>0</v>
      </c>
    </row>
    <row r="10" customFormat="false" ht="18" hidden="false" customHeight="true" outlineLevel="0" collapsed="false">
      <c r="A10" s="19"/>
      <c r="B10" s="20" t="s">
        <v>26</v>
      </c>
      <c r="C10" s="5"/>
      <c r="D10" s="7" t="str">
        <f aca="false">IF(B10="Responsable inscripto",C10*21%,"NO APLICA")</f>
        <v>NO APLICA</v>
      </c>
      <c r="E10" s="13" t="s">
        <v>27</v>
      </c>
      <c r="F10" s="17" t="n">
        <f aca="false">IF(E10="SI",C10*10%,"NO APLICA")</f>
        <v>0</v>
      </c>
      <c r="G10" s="17" t="n">
        <f aca="false">C10+IF(ISNUMBER(D10),D10,0)+IF(ISNUMBER(F10),F10,0)</f>
        <v>0</v>
      </c>
      <c r="H10" s="8" t="str">
        <f aca="false">IF($M$2&lt;=$D$2,"NO APLICA",G10/$M$2)</f>
        <v>NO APLICA</v>
      </c>
      <c r="I10" s="17" t="str">
        <f aca="false">IF($M$2&lt;=$D$2,"NO APLICA",C10*($D$2/$M$2))</f>
        <v>NO APLICA</v>
      </c>
      <c r="J10" s="17" t="str">
        <f aca="false">IF(OR($M$2&lt;=$D$2,NOT(ISNUMBER(D10))),"NO APLICA",D10*($D$2/$M$2))</f>
        <v>NO APLICA</v>
      </c>
      <c r="K10" s="17" t="str">
        <f aca="false">IF(OR($M$2&lt;=$D$2,NOT(ISNUMBER(F10))),"NO APLICA",F10*($D$2/$M$2))</f>
        <v>NO APLICA</v>
      </c>
      <c r="L10" s="21" t="n">
        <f aca="false">IF($M$2&lt;=$D$2,G10,G10*($D$2/$M$2))</f>
        <v>0</v>
      </c>
    </row>
    <row r="11" customFormat="false" ht="18" hidden="false" customHeight="true" outlineLevel="0" collapsed="false">
      <c r="A11" s="19"/>
      <c r="B11" s="20" t="s">
        <v>26</v>
      </c>
      <c r="C11" s="5"/>
      <c r="D11" s="7" t="str">
        <f aca="false">IF(B11="Responsable inscripto",C11*21%,"NO APLICA")</f>
        <v>NO APLICA</v>
      </c>
      <c r="E11" s="13" t="s">
        <v>27</v>
      </c>
      <c r="F11" s="17" t="n">
        <f aca="false">IF(E11="SI",C11*10%,"NO APLICA")</f>
        <v>0</v>
      </c>
      <c r="G11" s="17" t="n">
        <f aca="false">C11+IF(ISNUMBER(D11),D11,0)+IF(ISNUMBER(F11),F11,0)</f>
        <v>0</v>
      </c>
      <c r="H11" s="8" t="str">
        <f aca="false">IF($M$2&lt;=$D$2,"NO APLICA",G11/$M$2)</f>
        <v>NO APLICA</v>
      </c>
      <c r="I11" s="17" t="str">
        <f aca="false">IF($M$2&lt;=$D$2,"NO APLICA",C11*($D$2/$M$2))</f>
        <v>NO APLICA</v>
      </c>
      <c r="J11" s="17" t="str">
        <f aca="false">IF(OR($M$2&lt;=$D$2,NOT(ISNUMBER(D11))),"NO APLICA",D11*($D$2/$M$2))</f>
        <v>NO APLICA</v>
      </c>
      <c r="K11" s="17" t="str">
        <f aca="false">IF(OR($M$2&lt;=$D$2,NOT(ISNUMBER(F11))),"NO APLICA",F11*($D$2/$M$2))</f>
        <v>NO APLICA</v>
      </c>
      <c r="L11" s="21" t="n">
        <f aca="false">IF($M$2&lt;=$D$2,G11,G11*($D$2/$M$2))</f>
        <v>0</v>
      </c>
    </row>
    <row r="12" customFormat="false" ht="18" hidden="false" customHeight="true" outlineLevel="0" collapsed="false">
      <c r="A12" s="19"/>
      <c r="B12" s="20" t="s">
        <v>26</v>
      </c>
      <c r="C12" s="5"/>
      <c r="D12" s="7" t="str">
        <f aca="false">IF(B12="Responsable inscripto",C12*21%,"NO APLICA")</f>
        <v>NO APLICA</v>
      </c>
      <c r="E12" s="13" t="s">
        <v>27</v>
      </c>
      <c r="F12" s="17" t="n">
        <f aca="false">IF(E12="SI",C12*10%,"NO APLICA")</f>
        <v>0</v>
      </c>
      <c r="G12" s="17" t="n">
        <f aca="false">C12+IF(ISNUMBER(D12),D12,0)+IF(ISNUMBER(F12),F12,0)</f>
        <v>0</v>
      </c>
      <c r="H12" s="8" t="str">
        <f aca="false">IF($M$2&lt;=$D$2,"NO APLICA",G12/$M$2)</f>
        <v>NO APLICA</v>
      </c>
      <c r="I12" s="17" t="str">
        <f aca="false">IF($M$2&lt;=$D$2,"NO APLICA",C12*($D$2/$M$2))</f>
        <v>NO APLICA</v>
      </c>
      <c r="J12" s="17" t="str">
        <f aca="false">IF(OR($M$2&lt;=$D$2,NOT(ISNUMBER(D12))),"NO APLICA",D12*($D$2/$M$2))</f>
        <v>NO APLICA</v>
      </c>
      <c r="K12" s="17" t="str">
        <f aca="false">IF(OR($M$2&lt;=$D$2,NOT(ISNUMBER(F12))),"NO APLICA",F12*($D$2/$M$2))</f>
        <v>NO APLICA</v>
      </c>
      <c r="L12" s="21" t="n">
        <f aca="false">IF($M$2&lt;=$D$2,G12,G12*($D$2/$M$2))</f>
        <v>0</v>
      </c>
    </row>
    <row r="13" customFormat="false" ht="18" hidden="false" customHeight="true" outlineLevel="0" collapsed="false">
      <c r="A13" s="19"/>
      <c r="B13" s="20" t="s">
        <v>26</v>
      </c>
      <c r="C13" s="5"/>
      <c r="D13" s="7" t="str">
        <f aca="false">IF(B13="Responsable inscripto",C13*21%,"NO APLICA")</f>
        <v>NO APLICA</v>
      </c>
      <c r="E13" s="13" t="s">
        <v>27</v>
      </c>
      <c r="F13" s="17" t="n">
        <f aca="false">IF(E13="SI",C13*10%,"NO APLICA")</f>
        <v>0</v>
      </c>
      <c r="G13" s="17" t="n">
        <f aca="false">C13+IF(ISNUMBER(D13),D13,0)+IF(ISNUMBER(F13),F13,0)</f>
        <v>0</v>
      </c>
      <c r="H13" s="8" t="str">
        <f aca="false">IF($M$2&lt;=$D$2,"NO APLICA",G13/$M$2)</f>
        <v>NO APLICA</v>
      </c>
      <c r="I13" s="17" t="str">
        <f aca="false">IF($M$2&lt;=$D$2,"NO APLICA",C13*($D$2/$M$2))</f>
        <v>NO APLICA</v>
      </c>
      <c r="J13" s="17" t="str">
        <f aca="false">IF(OR($M$2&lt;=$D$2,NOT(ISNUMBER(D13))),"NO APLICA",D13*($D$2/$M$2))</f>
        <v>NO APLICA</v>
      </c>
      <c r="K13" s="17" t="str">
        <f aca="false">IF(OR($M$2&lt;=$D$2,NOT(ISNUMBER(F13))),"NO APLICA",F13*($D$2/$M$2))</f>
        <v>NO APLICA</v>
      </c>
      <c r="L13" s="21" t="n">
        <f aca="false">IF($M$2&lt;=$D$2,G13,G13*($D$2/$M$2))</f>
        <v>0</v>
      </c>
    </row>
    <row r="14" customFormat="false" ht="18" hidden="false" customHeight="true" outlineLevel="0" collapsed="false">
      <c r="A14" s="19"/>
      <c r="B14" s="20" t="s">
        <v>26</v>
      </c>
      <c r="C14" s="5"/>
      <c r="D14" s="7" t="str">
        <f aca="false">IF(B14="Responsable inscripto",C14*21%,"NO APLICA")</f>
        <v>NO APLICA</v>
      </c>
      <c r="E14" s="13" t="s">
        <v>27</v>
      </c>
      <c r="F14" s="17" t="n">
        <f aca="false">IF(E14="SI",C14*10%,"NO APLICA")</f>
        <v>0</v>
      </c>
      <c r="G14" s="17" t="n">
        <f aca="false">C14+IF(ISNUMBER(D14),D14,0)+IF(ISNUMBER(F14),F14,0)</f>
        <v>0</v>
      </c>
      <c r="H14" s="8" t="str">
        <f aca="false">IF($M$2&lt;=$D$2,"NO APLICA",G14/$M$2)</f>
        <v>NO APLICA</v>
      </c>
      <c r="I14" s="17" t="str">
        <f aca="false">IF($M$2&lt;=$D$2,"NO APLICA",C14*($D$2/$M$2))</f>
        <v>NO APLICA</v>
      </c>
      <c r="J14" s="17" t="str">
        <f aca="false">IF(OR($M$2&lt;=$D$2,NOT(ISNUMBER(D14))),"NO APLICA",D14*($D$2/$M$2))</f>
        <v>NO APLICA</v>
      </c>
      <c r="K14" s="17" t="str">
        <f aca="false">IF(OR($M$2&lt;=$D$2,NOT(ISNUMBER(F14))),"NO APLICA",F14*($D$2/$M$2))</f>
        <v>NO APLICA</v>
      </c>
      <c r="L14" s="21" t="n">
        <f aca="false">IF($M$2&lt;=$D$2,G14,G14*($D$2/$M$2))</f>
        <v>0</v>
      </c>
    </row>
    <row r="15" customFormat="false" ht="18" hidden="false" customHeight="true" outlineLevel="0" collapsed="false">
      <c r="A15" s="19"/>
      <c r="B15" s="20" t="s">
        <v>26</v>
      </c>
      <c r="C15" s="5"/>
      <c r="D15" s="7" t="str">
        <f aca="false">IF(B15="Responsable inscripto",C15*21%,"NO APLICA")</f>
        <v>NO APLICA</v>
      </c>
      <c r="E15" s="13" t="s">
        <v>27</v>
      </c>
      <c r="F15" s="17" t="n">
        <f aca="false">IF(E15="SI",C15*10%,"NO APLICA")</f>
        <v>0</v>
      </c>
      <c r="G15" s="17" t="n">
        <f aca="false">C15+IF(ISNUMBER(D15),D15,0)+IF(ISNUMBER(F15),F15,0)</f>
        <v>0</v>
      </c>
      <c r="H15" s="8" t="str">
        <f aca="false">IF($M$2&lt;=$D$2,"NO APLICA",G15/$M$2)</f>
        <v>NO APLICA</v>
      </c>
      <c r="I15" s="17" t="str">
        <f aca="false">IF($M$2&lt;=$D$2,"NO APLICA",C15*($D$2/$M$2))</f>
        <v>NO APLICA</v>
      </c>
      <c r="J15" s="17" t="str">
        <f aca="false">IF(OR($M$2&lt;=$D$2,NOT(ISNUMBER(D15))),"NO APLICA",D15*($D$2/$M$2))</f>
        <v>NO APLICA</v>
      </c>
      <c r="K15" s="17" t="str">
        <f aca="false">IF(OR($M$2&lt;=$D$2,NOT(ISNUMBER(F15))),"NO APLICA",F15*($D$2/$M$2))</f>
        <v>NO APLICA</v>
      </c>
      <c r="L15" s="21" t="n">
        <f aca="false">IF($M$2&lt;=$D$2,G15,G15*($D$2/$M$2))</f>
        <v>0</v>
      </c>
    </row>
    <row r="16" customFormat="false" ht="18" hidden="false" customHeight="true" outlineLevel="0" collapsed="false">
      <c r="A16" s="19"/>
      <c r="B16" s="20" t="s">
        <v>26</v>
      </c>
      <c r="C16" s="5"/>
      <c r="D16" s="7" t="str">
        <f aca="false">IF(B16="Responsable inscripto",C16*21%,"NO APLICA")</f>
        <v>NO APLICA</v>
      </c>
      <c r="E16" s="13" t="s">
        <v>27</v>
      </c>
      <c r="F16" s="17" t="n">
        <f aca="false">IF(E16="SI",C16*10%,"NO APLICA")</f>
        <v>0</v>
      </c>
      <c r="G16" s="17" t="n">
        <f aca="false">C16+IF(ISNUMBER(D16),D16,0)+IF(ISNUMBER(F16),F16,0)</f>
        <v>0</v>
      </c>
      <c r="H16" s="8" t="str">
        <f aca="false">IF($M$2&lt;=$D$2,"NO APLICA",G16/$M$2)</f>
        <v>NO APLICA</v>
      </c>
      <c r="I16" s="17" t="str">
        <f aca="false">IF($M$2&lt;=$D$2,"NO APLICA",C16*($D$2/$M$2))</f>
        <v>NO APLICA</v>
      </c>
      <c r="J16" s="17" t="str">
        <f aca="false">IF(OR($M$2&lt;=$D$2,NOT(ISNUMBER(D16))),"NO APLICA",D16*($D$2/$M$2))</f>
        <v>NO APLICA</v>
      </c>
      <c r="K16" s="17" t="str">
        <f aca="false">IF(OR($M$2&lt;=$D$2,NOT(ISNUMBER(F16))),"NO APLICA",F16*($D$2/$M$2))</f>
        <v>NO APLICA</v>
      </c>
      <c r="L16" s="21" t="n">
        <f aca="false">IF($M$2&lt;=$D$2,G16,G16*($D$2/$M$2))</f>
        <v>0</v>
      </c>
    </row>
    <row r="17" customFormat="false" ht="18" hidden="false" customHeight="true" outlineLevel="0" collapsed="false">
      <c r="A17" s="19"/>
      <c r="B17" s="20" t="s">
        <v>26</v>
      </c>
      <c r="C17" s="5"/>
      <c r="D17" s="7" t="str">
        <f aca="false">IF(B17="Responsable inscripto",C17*21%,"NO APLICA")</f>
        <v>NO APLICA</v>
      </c>
      <c r="E17" s="13" t="s">
        <v>27</v>
      </c>
      <c r="F17" s="17" t="n">
        <f aca="false">IF(E17="SI",C17*10%,"NO APLICA")</f>
        <v>0</v>
      </c>
      <c r="G17" s="17" t="n">
        <f aca="false">C17+IF(ISNUMBER(D17),D17,0)+IF(ISNUMBER(F17),F17,0)</f>
        <v>0</v>
      </c>
      <c r="H17" s="8" t="str">
        <f aca="false">IF($M$2&lt;=$D$2,"NO APLICA",G17/$M$2)</f>
        <v>NO APLICA</v>
      </c>
      <c r="I17" s="17" t="str">
        <f aca="false">IF($M$2&lt;=$D$2,"NO APLICA",C17*($D$2/$M$2))</f>
        <v>NO APLICA</v>
      </c>
      <c r="J17" s="17" t="str">
        <f aca="false">IF(OR($M$2&lt;=$D$2,NOT(ISNUMBER(D17))),"NO APLICA",D17*($D$2/$M$2))</f>
        <v>NO APLICA</v>
      </c>
      <c r="K17" s="17" t="str">
        <f aca="false">IF(OR($M$2&lt;=$D$2,NOT(ISNUMBER(F17))),"NO APLICA",F17*($D$2/$M$2))</f>
        <v>NO APLICA</v>
      </c>
      <c r="L17" s="21" t="n">
        <f aca="false">IF($M$2&lt;=$D$2,G17,G17*($D$2/$M$2))</f>
        <v>0</v>
      </c>
    </row>
    <row r="18" customFormat="false" ht="18" hidden="false" customHeight="true" outlineLevel="0" collapsed="false">
      <c r="A18" s="19"/>
      <c r="B18" s="20" t="s">
        <v>26</v>
      </c>
      <c r="C18" s="5"/>
      <c r="D18" s="7" t="str">
        <f aca="false">IF(B18="Responsable inscripto",C18*21%,"NO APLICA")</f>
        <v>NO APLICA</v>
      </c>
      <c r="E18" s="13" t="s">
        <v>27</v>
      </c>
      <c r="F18" s="17" t="n">
        <f aca="false">IF(E18="SI",C18*10%,"NO APLICA")</f>
        <v>0</v>
      </c>
      <c r="G18" s="17" t="n">
        <f aca="false">C18+IF(ISNUMBER(D18),D18,0)+IF(ISNUMBER(F18),F18,0)</f>
        <v>0</v>
      </c>
      <c r="H18" s="8" t="str">
        <f aca="false">IF($M$2&lt;=$D$2,"NO APLICA",G18/$M$2)</f>
        <v>NO APLICA</v>
      </c>
      <c r="I18" s="17" t="str">
        <f aca="false">IF($M$2&lt;=$D$2,"NO APLICA",C18*($D$2/$M$2))</f>
        <v>NO APLICA</v>
      </c>
      <c r="J18" s="17" t="str">
        <f aca="false">IF(OR($M$2&lt;=$D$2,NOT(ISNUMBER(D18))),"NO APLICA",D18*($D$2/$M$2))</f>
        <v>NO APLICA</v>
      </c>
      <c r="K18" s="17" t="str">
        <f aca="false">IF(OR($M$2&lt;=$D$2,NOT(ISNUMBER(F18))),"NO APLICA",F18*($D$2/$M$2))</f>
        <v>NO APLICA</v>
      </c>
      <c r="L18" s="21" t="n">
        <f aca="false">IF($M$2&lt;=$D$2,G18,G18*($D$2/$M$2))</f>
        <v>0</v>
      </c>
    </row>
    <row r="19" customFormat="false" ht="18" hidden="false" customHeight="true" outlineLevel="0" collapsed="false">
      <c r="A19" s="19"/>
      <c r="B19" s="20" t="s">
        <v>26</v>
      </c>
      <c r="C19" s="5"/>
      <c r="D19" s="7" t="str">
        <f aca="false">IF(B19="Responsable inscripto",C19*21%,"NO APLICA")</f>
        <v>NO APLICA</v>
      </c>
      <c r="E19" s="13" t="s">
        <v>27</v>
      </c>
      <c r="F19" s="17" t="n">
        <f aca="false">IF(E19="SI",C19*10%,"NO APLICA")</f>
        <v>0</v>
      </c>
      <c r="G19" s="17" t="n">
        <f aca="false">C19+IF(ISNUMBER(D19),D19,0)+IF(ISNUMBER(F19),F19,0)</f>
        <v>0</v>
      </c>
      <c r="H19" s="8" t="str">
        <f aca="false">IF($M$2&lt;=$D$2,"NO APLICA",G19/$M$2)</f>
        <v>NO APLICA</v>
      </c>
      <c r="I19" s="17" t="str">
        <f aca="false">IF($M$2&lt;=$D$2,"NO APLICA",C19*($D$2/$M$2))</f>
        <v>NO APLICA</v>
      </c>
      <c r="J19" s="17" t="str">
        <f aca="false">IF(OR($M$2&lt;=$D$2,NOT(ISNUMBER(D19))),"NO APLICA",D19*($D$2/$M$2))</f>
        <v>NO APLICA</v>
      </c>
      <c r="K19" s="17" t="str">
        <f aca="false">IF(OR($M$2&lt;=$D$2,NOT(ISNUMBER(F19))),"NO APLICA",F19*($D$2/$M$2))</f>
        <v>NO APLICA</v>
      </c>
      <c r="L19" s="21" t="n">
        <f aca="false">IF($M$2&lt;=$D$2,G19,G19*($D$2/$M$2))</f>
        <v>0</v>
      </c>
    </row>
    <row r="20" customFormat="false" ht="18" hidden="false" customHeight="true" outlineLevel="0" collapsed="false">
      <c r="A20" s="19"/>
      <c r="B20" s="20" t="s">
        <v>26</v>
      </c>
      <c r="C20" s="5"/>
      <c r="D20" s="7" t="str">
        <f aca="false">IF(B20="Responsable inscripto",C20*21%,"NO APLICA")</f>
        <v>NO APLICA</v>
      </c>
      <c r="E20" s="13" t="s">
        <v>27</v>
      </c>
      <c r="F20" s="17" t="n">
        <f aca="false">IF(E20="SI",C20*10%,"NO APLICA")</f>
        <v>0</v>
      </c>
      <c r="G20" s="17" t="n">
        <f aca="false">C20+IF(ISNUMBER(D20),D20,0)+IF(ISNUMBER(F20),F20,0)</f>
        <v>0</v>
      </c>
      <c r="H20" s="8" t="str">
        <f aca="false">IF($M$2&lt;=$D$2,"NO APLICA",G20/$M$2)</f>
        <v>NO APLICA</v>
      </c>
      <c r="I20" s="17" t="str">
        <f aca="false">IF($M$2&lt;=$D$2,"NO APLICA",C20*($D$2/$M$2))</f>
        <v>NO APLICA</v>
      </c>
      <c r="J20" s="17" t="str">
        <f aca="false">IF(OR($M$2&lt;=$D$2,NOT(ISNUMBER(D20))),"NO APLICA",D20*($D$2/$M$2))</f>
        <v>NO APLICA</v>
      </c>
      <c r="K20" s="17" t="str">
        <f aca="false">IF(OR($M$2&lt;=$D$2,NOT(ISNUMBER(F20))),"NO APLICA",F20*($D$2/$M$2))</f>
        <v>NO APLICA</v>
      </c>
      <c r="L20" s="21" t="n">
        <f aca="false">IF($M$2&lt;=$D$2,G20,G20*($D$2/$M$2))</f>
        <v>0</v>
      </c>
    </row>
    <row r="21" customFormat="false" ht="18" hidden="false" customHeight="true" outlineLevel="0" collapsed="false">
      <c r="A21" s="19"/>
      <c r="B21" s="20" t="s">
        <v>26</v>
      </c>
      <c r="C21" s="5"/>
      <c r="D21" s="7" t="str">
        <f aca="false">IF(B21="Responsable inscripto",C21*21%,"NO APLICA")</f>
        <v>NO APLICA</v>
      </c>
      <c r="E21" s="13" t="s">
        <v>27</v>
      </c>
      <c r="F21" s="17" t="n">
        <f aca="false">IF(E21="SI",C21*10%,"NO APLICA")</f>
        <v>0</v>
      </c>
      <c r="G21" s="17" t="n">
        <f aca="false">C21+IF(ISNUMBER(D21),D21,0)+IF(ISNUMBER(F21),F21,0)</f>
        <v>0</v>
      </c>
      <c r="H21" s="8" t="str">
        <f aca="false">IF($M$2&lt;=$D$2,"NO APLICA",G21/$M$2)</f>
        <v>NO APLICA</v>
      </c>
      <c r="I21" s="17" t="str">
        <f aca="false">IF($M$2&lt;=$D$2,"NO APLICA",C21*($D$2/$M$2))</f>
        <v>NO APLICA</v>
      </c>
      <c r="J21" s="17" t="str">
        <f aca="false">IF(OR($M$2&lt;=$D$2,NOT(ISNUMBER(D21))),"NO APLICA",D21*($D$2/$M$2))</f>
        <v>NO APLICA</v>
      </c>
      <c r="K21" s="17" t="str">
        <f aca="false">IF(OR($M$2&lt;=$D$2,NOT(ISNUMBER(F21))),"NO APLICA",F21*($D$2/$M$2))</f>
        <v>NO APLICA</v>
      </c>
      <c r="L21" s="21" t="n">
        <f aca="false">IF($M$2&lt;=$D$2,G21,G21*($D$2/$M$2))</f>
        <v>0</v>
      </c>
    </row>
    <row r="22" customFormat="false" ht="18" hidden="false" customHeight="true" outlineLevel="0" collapsed="false">
      <c r="A22" s="19"/>
      <c r="B22" s="20" t="s">
        <v>26</v>
      </c>
      <c r="C22" s="5"/>
      <c r="D22" s="7" t="str">
        <f aca="false">IF(B22="Responsable inscripto",C22*21%,"NO APLICA")</f>
        <v>NO APLICA</v>
      </c>
      <c r="E22" s="13" t="s">
        <v>27</v>
      </c>
      <c r="F22" s="17" t="n">
        <f aca="false">IF(E22="SI",C22*10%,"NO APLICA")</f>
        <v>0</v>
      </c>
      <c r="G22" s="17" t="n">
        <f aca="false">C22+IF(ISNUMBER(D22),D22,0)+IF(ISNUMBER(F22),F22,0)</f>
        <v>0</v>
      </c>
      <c r="H22" s="8" t="str">
        <f aca="false">IF($M$2&lt;=$D$2,"NO APLICA",G22/$M$2)</f>
        <v>NO APLICA</v>
      </c>
      <c r="I22" s="17" t="str">
        <f aca="false">IF($M$2&lt;=$D$2,"NO APLICA",C22*($D$2/$M$2))</f>
        <v>NO APLICA</v>
      </c>
      <c r="J22" s="17" t="str">
        <f aca="false">IF(OR($M$2&lt;=$D$2,NOT(ISNUMBER(D22))),"NO APLICA",D22*($D$2/$M$2))</f>
        <v>NO APLICA</v>
      </c>
      <c r="K22" s="17" t="str">
        <f aca="false">IF(OR($M$2&lt;=$D$2,NOT(ISNUMBER(F22))),"NO APLICA",F22*($D$2/$M$2))</f>
        <v>NO APLICA</v>
      </c>
      <c r="L22" s="21" t="n">
        <f aca="false">IF($M$2&lt;=$D$2,G22,G22*($D$2/$M$2))</f>
        <v>0</v>
      </c>
    </row>
    <row r="23" customFormat="false" ht="18" hidden="false" customHeight="true" outlineLevel="0" collapsed="false">
      <c r="A23" s="19"/>
      <c r="B23" s="20" t="s">
        <v>26</v>
      </c>
      <c r="C23" s="5"/>
      <c r="D23" s="7" t="str">
        <f aca="false">IF(B23="Responsable inscripto",C23*21%,"NO APLICA")</f>
        <v>NO APLICA</v>
      </c>
      <c r="E23" s="13" t="s">
        <v>27</v>
      </c>
      <c r="F23" s="17" t="n">
        <f aca="false">IF(E23="SI",C23*10%,"NO APLICA")</f>
        <v>0</v>
      </c>
      <c r="G23" s="17" t="n">
        <f aca="false">C23+IF(ISNUMBER(D23),D23,0)+IF(ISNUMBER(F23),F23,0)</f>
        <v>0</v>
      </c>
      <c r="H23" s="8" t="str">
        <f aca="false">IF($M$2&lt;=$D$2,"NO APLICA",G23/$M$2)</f>
        <v>NO APLICA</v>
      </c>
      <c r="I23" s="17" t="str">
        <f aca="false">IF($M$2&lt;=$D$2,"NO APLICA",C23*($D$2/$M$2))</f>
        <v>NO APLICA</v>
      </c>
      <c r="J23" s="17" t="str">
        <f aca="false">IF(OR($M$2&lt;=$D$2,NOT(ISNUMBER(D23))),"NO APLICA",D23*($D$2/$M$2))</f>
        <v>NO APLICA</v>
      </c>
      <c r="K23" s="17" t="str">
        <f aca="false">IF(OR($M$2&lt;=$D$2,NOT(ISNUMBER(F23))),"NO APLICA",F23*($D$2/$M$2))</f>
        <v>NO APLICA</v>
      </c>
      <c r="L23" s="21" t="n">
        <f aca="false">IF($M$2&lt;=$D$2,G23,G23*($D$2/$M$2))</f>
        <v>0</v>
      </c>
    </row>
    <row r="24" customFormat="false" ht="18" hidden="false" customHeight="true" outlineLevel="0" collapsed="false">
      <c r="A24" s="19"/>
      <c r="B24" s="20" t="s">
        <v>26</v>
      </c>
      <c r="C24" s="5"/>
      <c r="D24" s="7" t="str">
        <f aca="false">IF(B24="Responsable inscripto",C24*21%,"NO APLICA")</f>
        <v>NO APLICA</v>
      </c>
      <c r="E24" s="13" t="s">
        <v>27</v>
      </c>
      <c r="F24" s="17" t="n">
        <f aca="false">IF(E24="SI",C24*10%,"NO APLICA")</f>
        <v>0</v>
      </c>
      <c r="G24" s="17" t="n">
        <f aca="false">C24+IF(ISNUMBER(D24),D24,0)+IF(ISNUMBER(F24),F24,0)</f>
        <v>0</v>
      </c>
      <c r="H24" s="8" t="str">
        <f aca="false">IF($M$2&lt;=$D$2,"NO APLICA",G24/$M$2)</f>
        <v>NO APLICA</v>
      </c>
      <c r="I24" s="17" t="str">
        <f aca="false">IF($M$2&lt;=$D$2,"NO APLICA",C24*($D$2/$M$2))</f>
        <v>NO APLICA</v>
      </c>
      <c r="J24" s="17" t="str">
        <f aca="false">IF(OR($M$2&lt;=$D$2,NOT(ISNUMBER(D24))),"NO APLICA",D24*($D$2/$M$2))</f>
        <v>NO APLICA</v>
      </c>
      <c r="K24" s="17" t="str">
        <f aca="false">IF(OR($M$2&lt;=$D$2,NOT(ISNUMBER(F24))),"NO APLICA",F24*($D$2/$M$2))</f>
        <v>NO APLICA</v>
      </c>
      <c r="L24" s="21" t="n">
        <f aca="false">IF($M$2&lt;=$D$2,G24,G24*($D$2/$M$2))</f>
        <v>0</v>
      </c>
    </row>
    <row r="25" customFormat="false" ht="18" hidden="false" customHeight="true" outlineLevel="0" collapsed="false">
      <c r="A25" s="19"/>
      <c r="B25" s="20" t="s">
        <v>26</v>
      </c>
      <c r="C25" s="5"/>
      <c r="D25" s="7" t="str">
        <f aca="false">IF(B25="Responsable inscripto",C25*21%,"NO APLICA")</f>
        <v>NO APLICA</v>
      </c>
      <c r="E25" s="13" t="s">
        <v>27</v>
      </c>
      <c r="F25" s="17" t="n">
        <f aca="false">IF(E25="SI",C25*10%,"NO APLICA")</f>
        <v>0</v>
      </c>
      <c r="G25" s="17" t="n">
        <f aca="false">C25+IF(ISNUMBER(D25),D25,0)+IF(ISNUMBER(F25),F25,0)</f>
        <v>0</v>
      </c>
      <c r="H25" s="8" t="str">
        <f aca="false">IF($M$2&lt;=$D$2,"NO APLICA",G25/$M$2)</f>
        <v>NO APLICA</v>
      </c>
      <c r="I25" s="17" t="str">
        <f aca="false">IF($M$2&lt;=$D$2,"NO APLICA",C25*($D$2/$M$2))</f>
        <v>NO APLICA</v>
      </c>
      <c r="J25" s="17" t="str">
        <f aca="false">IF(OR($M$2&lt;=$D$2,NOT(ISNUMBER(D25))),"NO APLICA",D25*($D$2/$M$2))</f>
        <v>NO APLICA</v>
      </c>
      <c r="K25" s="17" t="str">
        <f aca="false">IF(OR($M$2&lt;=$D$2,NOT(ISNUMBER(F25))),"NO APLICA",F25*($D$2/$M$2))</f>
        <v>NO APLICA</v>
      </c>
      <c r="L25" s="21" t="n">
        <f aca="false">IF($M$2&lt;=$D$2,G25,G25*($D$2/$M$2))</f>
        <v>0</v>
      </c>
    </row>
    <row r="26" customFormat="false" ht="18" hidden="false" customHeight="true" outlineLevel="0" collapsed="false">
      <c r="A26" s="19"/>
      <c r="B26" s="20" t="s">
        <v>26</v>
      </c>
      <c r="C26" s="5"/>
      <c r="D26" s="7" t="str">
        <f aca="false">IF(B26="Responsable inscripto",C26*21%,"NO APLICA")</f>
        <v>NO APLICA</v>
      </c>
      <c r="E26" s="13" t="s">
        <v>27</v>
      </c>
      <c r="F26" s="17" t="n">
        <f aca="false">IF(E26="SI",C26*10%,"NO APLICA")</f>
        <v>0</v>
      </c>
      <c r="G26" s="17" t="n">
        <f aca="false">C26+IF(ISNUMBER(D26),D26,0)+IF(ISNUMBER(F26),F26,0)</f>
        <v>0</v>
      </c>
      <c r="H26" s="8" t="str">
        <f aca="false">IF($M$2&lt;=$D$2,"NO APLICA",G26/$M$2)</f>
        <v>NO APLICA</v>
      </c>
      <c r="I26" s="17" t="str">
        <f aca="false">IF($M$2&lt;=$D$2,"NO APLICA",C26*($D$2/$M$2))</f>
        <v>NO APLICA</v>
      </c>
      <c r="J26" s="17" t="str">
        <f aca="false">IF(OR($M$2&lt;=$D$2,NOT(ISNUMBER(D26))),"NO APLICA",D26*($D$2/$M$2))</f>
        <v>NO APLICA</v>
      </c>
      <c r="K26" s="17" t="str">
        <f aca="false">IF(OR($M$2&lt;=$D$2,NOT(ISNUMBER(F26))),"NO APLICA",F26*($D$2/$M$2))</f>
        <v>NO APLICA</v>
      </c>
      <c r="L26" s="21" t="n">
        <f aca="false">IF($M$2&lt;=$D$2,G26,G26*($D$2/$M$2))</f>
        <v>0</v>
      </c>
    </row>
    <row r="27" customFormat="false" ht="18" hidden="false" customHeight="true" outlineLevel="0" collapsed="false">
      <c r="A27" s="19"/>
      <c r="B27" s="20" t="s">
        <v>26</v>
      </c>
      <c r="C27" s="5"/>
      <c r="D27" s="7" t="str">
        <f aca="false">IF(B27="Responsable inscripto",C27*21%,"NO APLICA")</f>
        <v>NO APLICA</v>
      </c>
      <c r="E27" s="13" t="s">
        <v>27</v>
      </c>
      <c r="F27" s="17" t="n">
        <f aca="false">IF(E27="SI",C27*10%,"NO APLICA")</f>
        <v>0</v>
      </c>
      <c r="G27" s="17" t="n">
        <f aca="false">C27+IF(ISNUMBER(D27),D27,0)+IF(ISNUMBER(F27),F27,0)</f>
        <v>0</v>
      </c>
      <c r="H27" s="8" t="str">
        <f aca="false">IF($M$2&lt;=$D$2,"NO APLICA",G27/$M$2)</f>
        <v>NO APLICA</v>
      </c>
      <c r="I27" s="17" t="str">
        <f aca="false">IF($M$2&lt;=$D$2,"NO APLICA",C27*($D$2/$M$2))</f>
        <v>NO APLICA</v>
      </c>
      <c r="J27" s="17" t="str">
        <f aca="false">IF(OR($M$2&lt;=$D$2,NOT(ISNUMBER(D27))),"NO APLICA",D27*($D$2/$M$2))</f>
        <v>NO APLICA</v>
      </c>
      <c r="K27" s="17" t="str">
        <f aca="false">IF(OR($M$2&lt;=$D$2,NOT(ISNUMBER(F27))),"NO APLICA",F27*($D$2/$M$2))</f>
        <v>NO APLICA</v>
      </c>
      <c r="L27" s="21" t="n">
        <f aca="false">IF($M$2&lt;=$D$2,G27,G27*($D$2/$M$2))</f>
        <v>0</v>
      </c>
    </row>
    <row r="28" customFormat="false" ht="6" hidden="false" customHeight="true" outlineLevel="0" collapsed="false"/>
    <row r="29" customFormat="false" ht="21.75" hidden="false" customHeight="true" outlineLevel="0" collapsed="false">
      <c r="A29" s="6" t="s">
        <v>28</v>
      </c>
      <c r="B29" s="22"/>
      <c r="C29" s="23" t="n">
        <f aca="false">SUM(C8:C27)</f>
        <v>0</v>
      </c>
      <c r="D29" s="23" t="n">
        <f aca="false">SUM(D8:D27)</f>
        <v>0</v>
      </c>
      <c r="E29" s="24"/>
      <c r="F29" s="21" t="n">
        <f aca="false">SUM(F8:F27)</f>
        <v>0</v>
      </c>
      <c r="G29" s="21" t="n">
        <f aca="false">SUM(G8:G27)</f>
        <v>0</v>
      </c>
      <c r="H29" s="25" t="n">
        <f aca="false">SUM(H8:H27)</f>
        <v>0</v>
      </c>
      <c r="I29" s="21" t="n">
        <f aca="false">SUM(I8:I27)</f>
        <v>0</v>
      </c>
      <c r="J29" s="21" t="n">
        <f aca="false">SUM(J8:J27)</f>
        <v>0</v>
      </c>
      <c r="K29" s="21" t="n">
        <f aca="false">SUM(K8:K27)</f>
        <v>0</v>
      </c>
      <c r="L29" s="21" t="n">
        <f aca="false">SUM(L8:L27)</f>
        <v>0</v>
      </c>
    </row>
    <row r="30" customFormat="false" ht="6" hidden="false" customHeight="true" outlineLevel="0" collapsed="false"/>
    <row r="31" customFormat="false" ht="6" hidden="false" customHeight="true" outlineLevel="0" collapsed="false"/>
    <row r="32" customFormat="false" ht="21.75" hidden="false" customHeight="true" outlineLevel="0" collapsed="false">
      <c r="A32" s="2" t="s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customFormat="false" ht="19.5" hidden="false" customHeight="true" outlineLevel="0" collapsed="false">
      <c r="A33" s="26" t="s">
        <v>30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17" t="n">
        <f aca="false">L29</f>
        <v>0</v>
      </c>
    </row>
    <row r="34" customFormat="false" ht="19.5" hidden="false" customHeight="true" outlineLevel="0" collapsed="false">
      <c r="A34" s="26" t="s">
        <v>31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17" t="str">
        <f aca="false">IF(OR($E$3="NO",NOT(ISNUMBER(E4))),"–",E4)</f>
        <v>–</v>
      </c>
    </row>
    <row r="35" customFormat="false" ht="19.5" hidden="false" customHeight="true" outlineLevel="0" collapsed="false">
      <c r="A35" s="26" t="s">
        <v>32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17" t="str">
        <f aca="false">IF(OR($E$3="NO",NOT(ISNUMBER(E5))),"–",E5)</f>
        <v>–</v>
      </c>
    </row>
    <row r="36" customFormat="false" ht="19.5" hidden="false" customHeight="true" outlineLevel="0" collapsed="false">
      <c r="A36" s="27" t="s">
        <v>33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7" t="str">
        <f aca="false">IF(OR($K$3="NO",NOT(ISNUMBER(J4))),"–",J4)</f>
        <v>–</v>
      </c>
    </row>
    <row r="37" customFormat="false" ht="21.75" hidden="false" customHeight="true" outlineLevel="0" collapsed="false">
      <c r="A37" s="28" t="s">
        <v>34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9" t="n">
        <f aca="false">L29+IF(AND($E$3="SI",ISNUMBER(E4)),E4,0)+IF(AND($E$3="SI",ISNUMBER(E5)),E5,0)+IF(AND($K$3="SI",ISNUMBER(J4)),J4,0)</f>
        <v>0</v>
      </c>
    </row>
    <row r="38" customFormat="false" ht="7.5" hidden="false" customHeight="true" outlineLevel="0" collapsed="false"/>
    <row r="39" customFormat="false" ht="84.75" hidden="false" customHeight="true" outlineLevel="0" collapsed="false"/>
  </sheetData>
  <sheetProtection sheet="true" password="ce4b" formatColumns="false" formatRows="false"/>
  <mergeCells count="10">
    <mergeCell ref="A1:L1"/>
    <mergeCell ref="A3:D3"/>
    <mergeCell ref="F3:J3"/>
    <mergeCell ref="A6:L6"/>
    <mergeCell ref="A32:L32"/>
    <mergeCell ref="A33:K33"/>
    <mergeCell ref="A34:K34"/>
    <mergeCell ref="A35:K35"/>
    <mergeCell ref="A36:K36"/>
    <mergeCell ref="A37:K37"/>
  </mergeCells>
  <conditionalFormatting sqref="D8:L27">
    <cfRule type="expression" priority="2" aboveAverage="0" equalAverage="0" bottom="0" percent="0" rank="0" text="" dxfId="0">
      <formula>D8="NO APLICA"</formula>
    </cfRule>
  </conditionalFormatting>
  <conditionalFormatting sqref="C4">
    <cfRule type="expression" priority="3" aboveAverage="0" equalAverage="0" bottom="0" percent="0" rank="0" text="" dxfId="0">
      <formula>$E$3&lt;&gt;"SI"</formula>
    </cfRule>
  </conditionalFormatting>
  <conditionalFormatting sqref="C5">
    <cfRule type="expression" priority="4" aboveAverage="0" equalAverage="0" bottom="0" percent="0" rank="0" text="" dxfId="0">
      <formula>$E$3&lt;&gt;"SI"</formula>
    </cfRule>
  </conditionalFormatting>
  <conditionalFormatting sqref="H4">
    <cfRule type="expression" priority="5" aboveAverage="0" equalAverage="0" bottom="0" percent="0" rank="0" text="" dxfId="0">
      <formula>$K$3&lt;&gt;"SI"</formula>
    </cfRule>
  </conditionalFormatting>
  <dataValidations count="6">
    <dataValidation allowBlank="false" error="Seleccioná &quot;SI&quot; o &quot;NO&quot; del menú desplegable." errorStyle="stop" errorTitle="Valor no permitido" operator="between" showDropDown="false" showErrorMessage="true" showInputMessage="false" sqref="E3" type="list">
      <formula1>"SI,NO"</formula1>
      <formula2>0</formula2>
    </dataValidation>
    <dataValidation allowBlank="false" error="Seleccioná &quot;SI&quot; o &quot;NO&quot; del menú desplegable." errorStyle="stop" errorTitle="Valor no permitido" operator="between" showDropDown="false" showErrorMessage="true" showInputMessage="false" sqref="K3" type="list">
      <formula1>"SI,NO"</formula1>
      <formula2>0</formula2>
    </dataValidation>
    <dataValidation allowBlank="true" error="Seleccioná &quot;Monotributista&quot; o &quot;Responsable inscripto&quot; del menú, o dejá la celda en blanco si el beneficiario está exento." errorStyle="stop" errorTitle="Valor no permitido" operator="between" showDropDown="false" showErrorMessage="true" showInputMessage="false" sqref="B8:B27" type="list">
      <formula1>"Monotributista,Responsable inscripto"</formula1>
      <formula2>0</formula2>
    </dataValidation>
    <dataValidation allowBlank="false" error="Seleccioná &quot;SI&quot; o &quot;NO&quot; del menú desplegable." errorStyle="stop" errorTitle="Valor no permitido" operator="between" showDropDown="false" showErrorMessage="true" showInputMessage="false" sqref="E8:E27" type="list">
      <formula1>"SI,NO"</formula1>
      <formula2>0</formula2>
    </dataValidation>
    <dataValidation allowBlank="true" error="Seleccioná &quot;SI&quot; en la fila 3 antes de ingresar el monto." errorStyle="stop" errorTitle="Campo deshabilitado" operator="between" showDropDown="false" showErrorMessage="true" showInputMessage="false" sqref="C4:C5" type="custom">
      <formula1>$E$3="SI"</formula1>
      <formula2>0</formula2>
    </dataValidation>
    <dataValidation allowBlank="true" error="Seleccioná &quot;SI&quot; en la pregunta de gastos causídicos antes de ingresar el monto." errorStyle="stop" errorTitle="Campo deshabilitado" operator="between" showDropDown="false" showErrorMessage="true" showInputMessage="false" sqref="H4" type="custom">
      <formula1>$K$3="SI"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2026-04-16T13:49:23Z</dcterms:created>
  <dc:creator>openpyxl</dc:creator>
  <dc:description/>
  <dc:language>en-US</dc:language>
  <cp:lastModifiedBy/>
  <dcterms:modified xsi:type="dcterms:W3CDTF">2026-04-20T11:35:59Z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